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2016-17" sheetId="1" r:id="rId1"/>
  </sheets>
  <calcPr calcId="145621"/>
</workbook>
</file>

<file path=xl/calcChain.xml><?xml version="1.0" encoding="utf-8"?>
<calcChain xmlns="http://schemas.openxmlformats.org/spreadsheetml/2006/main">
  <c r="I32" i="1" l="1"/>
  <c r="G32" i="1"/>
  <c r="E32" i="1"/>
  <c r="G30" i="1"/>
  <c r="E30" i="1"/>
  <c r="I25" i="1"/>
  <c r="I19" i="1"/>
  <c r="G19" i="1"/>
  <c r="E19" i="1"/>
  <c r="E15" i="1"/>
  <c r="I10" i="1"/>
  <c r="G10" i="1"/>
  <c r="E10" i="1"/>
  <c r="I8" i="1"/>
  <c r="G8" i="1"/>
  <c r="E8" i="1"/>
</calcChain>
</file>

<file path=xl/sharedStrings.xml><?xml version="1.0" encoding="utf-8"?>
<sst xmlns="http://schemas.openxmlformats.org/spreadsheetml/2006/main" count="31" uniqueCount="30">
  <si>
    <t>DUVAL COUNTY TOURIST DEVELOPMENT COUNCIL</t>
  </si>
  <si>
    <t xml:space="preserve"> </t>
  </si>
  <si>
    <t>2015/16</t>
  </si>
  <si>
    <t>2016/17</t>
  </si>
  <si>
    <t>APPROVED BUDGET</t>
  </si>
  <si>
    <t>BUDGET (as of 2-18-16)</t>
  </si>
  <si>
    <t>BUDGET</t>
  </si>
  <si>
    <t>REVENUE</t>
  </si>
  <si>
    <t>Tourist Development Taxes</t>
  </si>
  <si>
    <t>Interest Earnings</t>
  </si>
  <si>
    <t>Subtotal Revenue</t>
  </si>
  <si>
    <t>Transfer from TDC Fund Balance</t>
  </si>
  <si>
    <t>Total Estimated Revenue</t>
  </si>
  <si>
    <t>EXPENDITURES</t>
  </si>
  <si>
    <t>Operations Account</t>
  </si>
  <si>
    <t>Authorized Grants</t>
  </si>
  <si>
    <t>Other Grants</t>
  </si>
  <si>
    <t>Navy/Notre Dame Football Game</t>
  </si>
  <si>
    <t>Gator Bowl Game</t>
  </si>
  <si>
    <t>CVB Convention Grants</t>
  </si>
  <si>
    <t>Total Authorized Grants</t>
  </si>
  <si>
    <t>Visit Jacksonville</t>
  </si>
  <si>
    <t xml:space="preserve">1st Quarter Approved Operating budget </t>
  </si>
  <si>
    <t>Remaining Funds expended in accordance with amended Tourist Development Plan</t>
  </si>
  <si>
    <t>Total Visit Jacksonville</t>
  </si>
  <si>
    <t>Other Operating Expenses Requiring Council Approval or Consistent with Amended Tourist Development Plan</t>
  </si>
  <si>
    <t>Administration Account</t>
  </si>
  <si>
    <t>Cash Carryover</t>
  </si>
  <si>
    <t>Total Appropriations</t>
  </si>
  <si>
    <t>COUNCIL ADOPTED BUDGET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</si>
</sst>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_);_(* \(#,##0\);_(* &quot;-0-&quot;??_);_(@_)"/>
    <numFmt numFmtId="166" formatCode="_(&quot;$&quot;* #,##0_);_(&quot;$&quot;* \(#,##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9"/>
      <name val="Arial"/>
      <family val="2"/>
    </font>
    <font>
      <b/>
      <u/>
      <sz val="9"/>
      <name val="Arrus Blk BT"/>
      <family val="1"/>
    </font>
    <font>
      <b/>
      <u/>
      <sz val="9"/>
      <name val="Arial"/>
      <family val="2"/>
    </font>
    <font>
      <sz val="9"/>
      <name val="Arial"/>
      <family val="2"/>
    </font>
    <font>
      <b/>
      <u/>
      <sz val="11"/>
      <name val="Arrus Blk BT"/>
      <family val="1"/>
    </font>
    <font>
      <b/>
      <u/>
      <sz val="10"/>
      <name val="Arial"/>
      <family val="2"/>
    </font>
    <font>
      <u val="singleAccounting"/>
      <sz val="8.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</cellStyleXfs>
  <cellXfs count="45">
    <xf numFmtId="0" fontId="0" fillId="0" borderId="0" xfId="0"/>
    <xf numFmtId="49" fontId="2" fillId="0" borderId="0" xfId="1" applyNumberFormat="1" applyFont="1" applyBorder="1" applyAlignmen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49" fontId="5" fillId="0" borderId="1" xfId="3" applyNumberFormat="1" applyFont="1" applyBorder="1" applyAlignment="1"/>
    <xf numFmtId="49" fontId="6" fillId="0" borderId="1" xfId="1" applyNumberFormat="1" applyFont="1" applyBorder="1" applyAlignment="1"/>
    <xf numFmtId="164" fontId="6" fillId="0" borderId="1" xfId="1" applyNumberFormat="1" applyFont="1" applyBorder="1" applyAlignment="1"/>
    <xf numFmtId="0" fontId="0" fillId="0" borderId="1" xfId="0" applyBorder="1"/>
    <xf numFmtId="164" fontId="7" fillId="0" borderId="0" xfId="1" applyNumberFormat="1" applyFont="1" applyAlignment="1">
      <alignment horizontal="center"/>
    </xf>
    <xf numFmtId="164" fontId="7" fillId="0" borderId="0" xfId="1" applyNumberFormat="1" applyFont="1"/>
    <xf numFmtId="164" fontId="7" fillId="0" borderId="0" xfId="1" quotePrefix="1" applyNumberFormat="1" applyFont="1" applyAlignment="1">
      <alignment horizontal="center"/>
    </xf>
    <xf numFmtId="164" fontId="7" fillId="0" borderId="0" xfId="4" quotePrefix="1" applyNumberFormat="1" applyFont="1" applyAlignment="1">
      <alignment horizontal="center"/>
    </xf>
    <xf numFmtId="49" fontId="8" fillId="0" borderId="0" xfId="1" applyNumberFormat="1" applyFont="1" applyBorder="1"/>
    <xf numFmtId="49" fontId="9" fillId="0" borderId="0" xfId="1" applyNumberFormat="1" applyFont="1" applyBorder="1"/>
    <xf numFmtId="0" fontId="10" fillId="0" borderId="0" xfId="0" applyFont="1"/>
    <xf numFmtId="164" fontId="7" fillId="0" borderId="1" xfId="1" applyNumberFormat="1" applyFont="1" applyBorder="1" applyAlignment="1">
      <alignment horizontal="center"/>
    </xf>
    <xf numFmtId="164" fontId="7" fillId="0" borderId="1" xfId="4" applyNumberFormat="1" applyFont="1" applyBorder="1" applyAlignment="1">
      <alignment horizontal="center"/>
    </xf>
    <xf numFmtId="49" fontId="11" fillId="0" borderId="0" xfId="1" applyNumberFormat="1" applyFont="1" applyBorder="1"/>
    <xf numFmtId="49" fontId="12" fillId="0" borderId="0" xfId="1" applyNumberFormat="1" applyFont="1" applyBorder="1"/>
    <xf numFmtId="164" fontId="13" fillId="0" borderId="0" xfId="1" applyNumberFormat="1" applyFont="1" applyAlignment="1">
      <alignment horizontal="center"/>
    </xf>
    <xf numFmtId="49" fontId="4" fillId="0" borderId="0" xfId="0" applyNumberFormat="1" applyFont="1"/>
    <xf numFmtId="49" fontId="4" fillId="0" borderId="0" xfId="1" applyNumberFormat="1" applyFont="1" applyAlignment="1"/>
    <xf numFmtId="165" fontId="4" fillId="0" borderId="0" xfId="1" applyNumberFormat="1" applyFont="1"/>
    <xf numFmtId="166" fontId="4" fillId="0" borderId="0" xfId="2" applyNumberFormat="1" applyFont="1"/>
    <xf numFmtId="165" fontId="4" fillId="0" borderId="1" xfId="1" applyNumberFormat="1" applyFont="1" applyBorder="1"/>
    <xf numFmtId="165" fontId="4" fillId="0" borderId="1" xfId="4" applyNumberFormat="1" applyFont="1" applyBorder="1"/>
    <xf numFmtId="165" fontId="4" fillId="0" borderId="0" xfId="4" applyNumberFormat="1" applyFont="1"/>
    <xf numFmtId="165" fontId="4" fillId="0" borderId="1" xfId="1" applyNumberFormat="1" applyFont="1" applyFill="1" applyBorder="1"/>
    <xf numFmtId="165" fontId="4" fillId="0" borderId="1" xfId="4" applyNumberFormat="1" applyFont="1" applyFill="1" applyBorder="1"/>
    <xf numFmtId="165" fontId="4" fillId="0" borderId="2" xfId="1" applyNumberFormat="1" applyFont="1" applyBorder="1"/>
    <xf numFmtId="166" fontId="4" fillId="0" borderId="2" xfId="2" applyNumberFormat="1" applyFont="1" applyBorder="1"/>
    <xf numFmtId="49" fontId="4" fillId="0" borderId="0" xfId="1" applyNumberFormat="1" applyFont="1"/>
    <xf numFmtId="165" fontId="4" fillId="0" borderId="0" xfId="1" applyNumberFormat="1" applyFont="1" applyFill="1"/>
    <xf numFmtId="166" fontId="4" fillId="0" borderId="0" xfId="2" applyNumberFormat="1" applyFont="1" applyFill="1"/>
    <xf numFmtId="164" fontId="4" fillId="0" borderId="0" xfId="1" applyNumberFormat="1" applyFont="1" applyFill="1"/>
    <xf numFmtId="165" fontId="4" fillId="0" borderId="0" xfId="1" applyNumberFormat="1" applyFont="1" applyFill="1" applyBorder="1"/>
    <xf numFmtId="165" fontId="0" fillId="0" borderId="0" xfId="0" applyNumberFormat="1"/>
    <xf numFmtId="49" fontId="4" fillId="0" borderId="0" xfId="2" applyNumberFormat="1" applyFont="1" applyAlignment="1"/>
    <xf numFmtId="165" fontId="4" fillId="0" borderId="0" xfId="1" applyNumberFormat="1" applyFont="1" applyBorder="1"/>
    <xf numFmtId="165" fontId="4" fillId="0" borderId="3" xfId="1" applyNumberFormat="1" applyFont="1" applyBorder="1"/>
    <xf numFmtId="49" fontId="4" fillId="0" borderId="0" xfId="1" applyNumberFormat="1" applyFont="1" applyAlignment="1">
      <alignment wrapText="1"/>
    </xf>
    <xf numFmtId="165" fontId="4" fillId="0" borderId="0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/>
  </cellXfs>
  <cellStyles count="7">
    <cellStyle name="Comma" xfId="1" builtinId="3"/>
    <cellStyle name="Comma 2" xfId="4"/>
    <cellStyle name="Currency" xfId="2" builtinId="4"/>
    <cellStyle name="Currency 2" xfId="5"/>
    <cellStyle name="Normal" xfId="0" builtinId="0"/>
    <cellStyle name="Normal 2" xfId="6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="115" zoomScaleNormal="115" workbookViewId="0">
      <selection activeCell="L25" sqref="L25"/>
    </sheetView>
  </sheetViews>
  <sheetFormatPr defaultRowHeight="15"/>
  <cols>
    <col min="1" max="1" width="4.140625" style="2" customWidth="1"/>
    <col min="2" max="2" width="3.42578125" style="2" customWidth="1"/>
    <col min="3" max="3" width="1.85546875" style="3" customWidth="1"/>
    <col min="4" max="4" width="41.5703125" style="3" customWidth="1"/>
    <col min="5" max="5" width="18" style="4" hidden="1" customWidth="1"/>
    <col min="6" max="6" width="2" hidden="1" customWidth="1"/>
    <col min="7" max="7" width="18" style="4" hidden="1" customWidth="1"/>
    <col min="8" max="8" width="2" customWidth="1"/>
    <col min="9" max="9" width="27.28515625" customWidth="1"/>
    <col min="10" max="10" width="2" customWidth="1"/>
  </cols>
  <sheetData>
    <row r="1" spans="1:10" ht="20.25">
      <c r="A1" s="1" t="s">
        <v>0</v>
      </c>
    </row>
    <row r="2" spans="1:10" ht="18.75">
      <c r="A2" s="5" t="s">
        <v>29</v>
      </c>
      <c r="B2" s="6"/>
      <c r="C2" s="6"/>
      <c r="D2" s="6"/>
      <c r="E2" s="7"/>
      <c r="F2" s="8"/>
      <c r="G2" s="7"/>
      <c r="H2" s="8"/>
      <c r="I2" s="8"/>
      <c r="J2" s="8"/>
    </row>
    <row r="3" spans="1:10">
      <c r="A3" s="9" t="s">
        <v>1</v>
      </c>
      <c r="B3" s="10"/>
      <c r="C3" s="9"/>
      <c r="D3" s="9"/>
      <c r="E3" s="11" t="s">
        <v>2</v>
      </c>
      <c r="G3" s="11" t="s">
        <v>2</v>
      </c>
      <c r="I3" s="12" t="s">
        <v>3</v>
      </c>
    </row>
    <row r="4" spans="1:10">
      <c r="A4" s="13"/>
      <c r="B4" s="14"/>
      <c r="C4" s="15"/>
      <c r="D4" s="15"/>
      <c r="E4" s="16" t="s">
        <v>4</v>
      </c>
      <c r="G4" s="16" t="s">
        <v>5</v>
      </c>
      <c r="I4" s="17" t="s">
        <v>6</v>
      </c>
    </row>
    <row r="5" spans="1:10" ht="16.5">
      <c r="A5" s="18" t="s">
        <v>7</v>
      </c>
      <c r="B5" s="19"/>
      <c r="E5" s="20"/>
      <c r="G5" s="20"/>
    </row>
    <row r="6" spans="1:10">
      <c r="A6" s="21"/>
      <c r="B6" s="22" t="s">
        <v>8</v>
      </c>
      <c r="C6" s="22"/>
      <c r="D6" s="22"/>
      <c r="E6" s="23">
        <v>6300000</v>
      </c>
      <c r="G6" s="23">
        <v>6300000</v>
      </c>
      <c r="I6" s="24">
        <v>7342307</v>
      </c>
    </row>
    <row r="7" spans="1:10">
      <c r="A7" s="21"/>
      <c r="B7" s="22" t="s">
        <v>9</v>
      </c>
      <c r="C7" s="22"/>
      <c r="D7" s="22"/>
      <c r="E7" s="25">
        <v>45509</v>
      </c>
      <c r="G7" s="25">
        <v>45509</v>
      </c>
      <c r="I7" s="26">
        <v>45000</v>
      </c>
    </row>
    <row r="8" spans="1:10">
      <c r="A8" s="22" t="s">
        <v>10</v>
      </c>
      <c r="B8" s="3"/>
      <c r="C8" s="22"/>
      <c r="D8" s="22"/>
      <c r="E8" s="23">
        <f>SUM(E6:E7)</f>
        <v>6345509</v>
      </c>
      <c r="G8" s="23">
        <f>SUM(G6:G7)</f>
        <v>6345509</v>
      </c>
      <c r="I8" s="27">
        <f>SUM(I6:I7)</f>
        <v>7387307</v>
      </c>
    </row>
    <row r="9" spans="1:10">
      <c r="A9" s="21"/>
      <c r="B9" s="22" t="s">
        <v>11</v>
      </c>
      <c r="C9" s="22"/>
      <c r="D9" s="22"/>
      <c r="E9" s="28">
        <v>500000</v>
      </c>
      <c r="G9" s="28">
        <v>500000</v>
      </c>
      <c r="I9" s="29">
        <v>0</v>
      </c>
    </row>
    <row r="10" spans="1:10" ht="15.75" thickBot="1">
      <c r="A10" s="22" t="s">
        <v>12</v>
      </c>
      <c r="B10" s="21"/>
      <c r="C10" s="21"/>
      <c r="D10" s="22"/>
      <c r="E10" s="30">
        <f>SUM(E8:E9)</f>
        <v>6845509</v>
      </c>
      <c r="G10" s="30">
        <f>SUM(G8:G9)</f>
        <v>6845509</v>
      </c>
      <c r="I10" s="31">
        <f>SUM(I8:I9)</f>
        <v>7387307</v>
      </c>
    </row>
    <row r="11" spans="1:10" ht="6" customHeight="1" thickTop="1">
      <c r="A11" s="32"/>
      <c r="B11" s="22"/>
      <c r="C11" s="22"/>
      <c r="D11" s="22"/>
      <c r="E11" s="23"/>
      <c r="G11" s="23"/>
    </row>
    <row r="12" spans="1:10">
      <c r="A12" s="18" t="s">
        <v>13</v>
      </c>
      <c r="B12" s="19"/>
      <c r="E12" s="23"/>
      <c r="G12" s="23"/>
    </row>
    <row r="13" spans="1:10">
      <c r="A13" s="21"/>
      <c r="B13" s="22" t="s">
        <v>14</v>
      </c>
      <c r="C13" s="22"/>
      <c r="D13" s="22"/>
      <c r="E13" s="23"/>
      <c r="G13" s="23"/>
    </row>
    <row r="14" spans="1:10">
      <c r="A14" s="32"/>
      <c r="B14" s="21"/>
      <c r="C14" s="22" t="s">
        <v>15</v>
      </c>
      <c r="D14" s="22"/>
      <c r="E14" s="23"/>
      <c r="G14" s="23"/>
    </row>
    <row r="15" spans="1:10">
      <c r="A15" s="4"/>
      <c r="B15" s="4"/>
      <c r="C15" s="4"/>
      <c r="D15" s="22" t="s">
        <v>16</v>
      </c>
      <c r="E15" s="33">
        <f>296411+456093-1548</f>
        <v>750956</v>
      </c>
      <c r="G15" s="33">
        <v>0</v>
      </c>
      <c r="I15" s="34">
        <v>285000</v>
      </c>
    </row>
    <row r="16" spans="1:10">
      <c r="A16" s="4"/>
      <c r="B16" s="4"/>
      <c r="C16" s="4"/>
      <c r="D16" s="22" t="s">
        <v>17</v>
      </c>
      <c r="E16" s="33"/>
      <c r="G16" s="33"/>
      <c r="I16" s="35">
        <v>125000</v>
      </c>
    </row>
    <row r="17" spans="1:9">
      <c r="A17" s="21"/>
      <c r="B17" s="21"/>
      <c r="D17" s="22" t="s">
        <v>18</v>
      </c>
      <c r="E17" s="33">
        <v>420000</v>
      </c>
      <c r="G17" s="33">
        <v>420000</v>
      </c>
      <c r="I17" s="33">
        <v>440000</v>
      </c>
    </row>
    <row r="18" spans="1:9">
      <c r="A18" s="21"/>
      <c r="B18" s="21"/>
      <c r="D18" s="22" t="s">
        <v>19</v>
      </c>
      <c r="E18" s="33">
        <v>50000</v>
      </c>
      <c r="G18" s="33">
        <v>50000</v>
      </c>
      <c r="I18" s="28">
        <v>200000</v>
      </c>
    </row>
    <row r="19" spans="1:9">
      <c r="A19" s="21"/>
      <c r="B19" s="22"/>
      <c r="C19" s="22" t="s">
        <v>20</v>
      </c>
      <c r="D19" s="22"/>
      <c r="E19" s="33">
        <f>SUM(E15:E18)</f>
        <v>1220956</v>
      </c>
      <c r="G19" s="33">
        <f>SUM(G15:G18)</f>
        <v>470000</v>
      </c>
      <c r="I19" s="33">
        <f>SUM(I15:I18)</f>
        <v>1050000</v>
      </c>
    </row>
    <row r="20" spans="1:9" ht="7.5" customHeight="1">
      <c r="A20" s="21"/>
      <c r="B20" s="22"/>
      <c r="C20" s="22"/>
      <c r="D20" s="22"/>
      <c r="E20" s="33"/>
      <c r="G20" s="33"/>
    </row>
    <row r="21" spans="1:9">
      <c r="A21" s="21"/>
      <c r="B21" s="22" t="s">
        <v>21</v>
      </c>
      <c r="C21" s="22"/>
      <c r="D21" s="22"/>
      <c r="E21" s="33"/>
      <c r="G21" s="33"/>
    </row>
    <row r="22" spans="1:9">
      <c r="A22" s="21"/>
      <c r="B22" s="22"/>
      <c r="C22" s="22" t="s">
        <v>22</v>
      </c>
      <c r="D22" s="22"/>
      <c r="E22" s="36">
        <v>4431649</v>
      </c>
      <c r="G22" s="36">
        <v>4431649</v>
      </c>
      <c r="I22" s="36">
        <v>1205186</v>
      </c>
    </row>
    <row r="23" spans="1:9" ht="15" customHeight="1">
      <c r="A23" s="21"/>
      <c r="B23" s="22"/>
      <c r="C23" s="41" t="s">
        <v>23</v>
      </c>
      <c r="D23" s="41"/>
      <c r="E23" s="23"/>
      <c r="G23" s="23"/>
      <c r="I23" s="42">
        <v>3615557</v>
      </c>
    </row>
    <row r="24" spans="1:9">
      <c r="A24" s="21"/>
      <c r="B24" s="22"/>
      <c r="C24" s="41"/>
      <c r="D24" s="41"/>
      <c r="E24" s="23"/>
      <c r="G24" s="23"/>
      <c r="I24" s="43"/>
    </row>
    <row r="25" spans="1:9">
      <c r="A25" s="21"/>
      <c r="B25" s="22" t="s">
        <v>24</v>
      </c>
      <c r="C25" s="22"/>
      <c r="D25" s="22"/>
      <c r="E25" s="23"/>
      <c r="G25" s="23"/>
      <c r="I25" s="33">
        <f>SUM(I22:I24)</f>
        <v>4820743</v>
      </c>
    </row>
    <row r="26" spans="1:9" ht="7.5" customHeight="1">
      <c r="A26" s="21"/>
      <c r="B26" s="22"/>
      <c r="C26" s="22"/>
      <c r="D26" s="22"/>
      <c r="E26" s="23"/>
      <c r="G26" s="23"/>
      <c r="I26" s="37"/>
    </row>
    <row r="27" spans="1:9">
      <c r="A27" s="21"/>
      <c r="B27" s="41" t="s">
        <v>25</v>
      </c>
      <c r="C27" s="41"/>
      <c r="D27" s="41"/>
      <c r="E27" s="23"/>
      <c r="G27" s="23"/>
      <c r="I27" s="44">
        <v>1229257</v>
      </c>
    </row>
    <row r="28" spans="1:9">
      <c r="A28" s="21"/>
      <c r="B28" s="41"/>
      <c r="C28" s="41"/>
      <c r="D28" s="41"/>
      <c r="E28" s="23"/>
      <c r="G28" s="23"/>
      <c r="I28" s="44"/>
    </row>
    <row r="29" spans="1:9" ht="7.5" customHeight="1">
      <c r="A29" s="21"/>
      <c r="B29" s="22"/>
      <c r="C29" s="22"/>
      <c r="D29" s="22"/>
      <c r="E29" s="23"/>
      <c r="G29" s="23"/>
      <c r="I29" s="37"/>
    </row>
    <row r="30" spans="1:9">
      <c r="A30" s="21"/>
      <c r="B30" s="22" t="s">
        <v>26</v>
      </c>
      <c r="C30" s="38"/>
      <c r="D30" s="38"/>
      <c r="E30" s="25">
        <f>138108+1548</f>
        <v>139656</v>
      </c>
      <c r="G30" s="25">
        <f>138108+1548</f>
        <v>139656</v>
      </c>
      <c r="I30" s="39">
        <v>145100</v>
      </c>
    </row>
    <row r="31" spans="1:9">
      <c r="A31" s="21"/>
      <c r="B31" s="22" t="s">
        <v>27</v>
      </c>
      <c r="C31" s="38"/>
      <c r="D31" s="38"/>
      <c r="E31" s="39"/>
      <c r="G31" s="39"/>
      <c r="I31" s="39">
        <v>142207</v>
      </c>
    </row>
    <row r="32" spans="1:9" ht="15.75" thickBot="1">
      <c r="A32" s="22" t="s">
        <v>28</v>
      </c>
      <c r="B32" s="22"/>
      <c r="C32" s="22"/>
      <c r="D32" s="22"/>
      <c r="E32" s="40" t="e">
        <f>SUM(#REF!)</f>
        <v>#REF!</v>
      </c>
      <c r="G32" s="40" t="e">
        <f>SUM(#REF!)</f>
        <v>#REF!</v>
      </c>
      <c r="I32" s="31">
        <f>SUM(I30:I31)+I27+I25+I19</f>
        <v>7387307</v>
      </c>
    </row>
    <row r="33" spans="1:7" ht="15.75" thickTop="1">
      <c r="A33" s="22"/>
      <c r="B33" s="22"/>
      <c r="C33" s="22"/>
      <c r="D33" s="22"/>
      <c r="E33" s="39"/>
      <c r="G33" s="39"/>
    </row>
  </sheetData>
  <mergeCells count="4">
    <mergeCell ref="C23:D24"/>
    <mergeCell ref="I23:I24"/>
    <mergeCell ref="B27:D28"/>
    <mergeCell ref="I27:I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2016-17</vt:lpstr>
    </vt:vector>
  </TitlesOfParts>
  <Company>City of Jacksonville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Phillip</dc:creator>
  <cp:lastModifiedBy>Peterson, Phillip</cp:lastModifiedBy>
  <cp:lastPrinted>2016-11-08T13:41:54Z</cp:lastPrinted>
  <dcterms:created xsi:type="dcterms:W3CDTF">2016-10-17T14:43:06Z</dcterms:created>
  <dcterms:modified xsi:type="dcterms:W3CDTF">2016-11-16T21:08:44Z</dcterms:modified>
</cp:coreProperties>
</file>